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O:\!БЮДЖЕТ на 2023-2025 г.г\76 Шеремет А.А\"/>
    </mc:Choice>
  </mc:AlternateContent>
  <xr:revisionPtr revIDLastSave="0" documentId="13_ncr:1_{C5274B72-A525-40FC-9191-C7042F8ED6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ъем и источник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2" l="1"/>
  <c r="K62" i="2"/>
  <c r="K37" i="2"/>
  <c r="K34" i="2"/>
  <c r="K32" i="2"/>
  <c r="K29" i="2"/>
  <c r="K12" i="2"/>
  <c r="J59" i="2" l="1"/>
  <c r="J34" i="2"/>
  <c r="J18" i="2"/>
  <c r="J12" i="2" s="1"/>
  <c r="J17" i="2"/>
  <c r="J11" i="2" s="1"/>
  <c r="J16" i="2"/>
  <c r="J15" i="2"/>
  <c r="J10" i="2"/>
  <c r="J9" i="2"/>
  <c r="I15" i="2"/>
  <c r="I9" i="2" s="1"/>
  <c r="I16" i="2"/>
  <c r="I10" i="2" s="1"/>
  <c r="I17" i="2"/>
  <c r="I11" i="2" s="1"/>
  <c r="I18" i="2"/>
  <c r="I12" i="2" s="1"/>
  <c r="H15" i="2"/>
  <c r="H16" i="2"/>
  <c r="H10" i="2" s="1"/>
  <c r="H17" i="2"/>
  <c r="H18" i="2"/>
  <c r="H12" i="2" s="1"/>
  <c r="G15" i="2"/>
  <c r="G9" i="2" s="1"/>
  <c r="G16" i="2"/>
  <c r="G10" i="2" s="1"/>
  <c r="G17" i="2"/>
  <c r="G18" i="2"/>
  <c r="G12" i="2" s="1"/>
  <c r="F15" i="2"/>
  <c r="F9" i="2" s="1"/>
  <c r="F16" i="2"/>
  <c r="F10" i="2" s="1"/>
  <c r="F17" i="2"/>
  <c r="F18" i="2"/>
  <c r="F12" i="2" s="1"/>
  <c r="E15" i="2"/>
  <c r="E9" i="2" s="1"/>
  <c r="E16" i="2"/>
  <c r="E10" i="2" s="1"/>
  <c r="E17" i="2"/>
  <c r="E18" i="2"/>
  <c r="E12" i="2" s="1"/>
  <c r="D15" i="2"/>
  <c r="D16" i="2"/>
  <c r="K16" i="2" s="1"/>
  <c r="D17" i="2"/>
  <c r="D18" i="2"/>
  <c r="D12" i="2" s="1"/>
  <c r="H9" i="2"/>
  <c r="G11" i="2"/>
  <c r="F11" i="2"/>
  <c r="E11" i="2"/>
  <c r="D11" i="2"/>
  <c r="E59" i="2"/>
  <c r="F59" i="2"/>
  <c r="G59" i="2"/>
  <c r="H59" i="2"/>
  <c r="I59" i="2"/>
  <c r="D59" i="2"/>
  <c r="E34" i="2"/>
  <c r="F34" i="2"/>
  <c r="G34" i="2"/>
  <c r="H34" i="2"/>
  <c r="I34" i="2"/>
  <c r="D34" i="2"/>
  <c r="E29" i="2"/>
  <c r="F29" i="2"/>
  <c r="G29" i="2"/>
  <c r="D29" i="2"/>
  <c r="K33" i="2"/>
  <c r="K31" i="2"/>
  <c r="K30" i="2"/>
  <c r="K28" i="2"/>
  <c r="K27" i="2"/>
  <c r="K26" i="2"/>
  <c r="K25" i="2"/>
  <c r="K24" i="2"/>
  <c r="K23" i="2"/>
  <c r="K22" i="2"/>
  <c r="K21" i="2"/>
  <c r="K20" i="2"/>
  <c r="K19" i="2"/>
  <c r="K59" i="2" l="1"/>
  <c r="H14" i="2"/>
  <c r="H8" i="2" s="1"/>
  <c r="K8" i="2" s="1"/>
  <c r="K17" i="2"/>
  <c r="H11" i="2"/>
  <c r="K11" i="2" s="1"/>
  <c r="G14" i="2"/>
  <c r="G8" i="2" s="1"/>
  <c r="D10" i="2"/>
  <c r="I14" i="2"/>
  <c r="I8" i="2" s="1"/>
  <c r="E14" i="2"/>
  <c r="E8" i="2" s="1"/>
  <c r="K15" i="2"/>
  <c r="D14" i="2"/>
  <c r="D8" i="2" s="1"/>
  <c r="F14" i="2"/>
  <c r="F8" i="2" s="1"/>
  <c r="D9" i="2"/>
  <c r="K9" i="2" s="1"/>
  <c r="K18" i="2"/>
  <c r="K10" i="2"/>
  <c r="K14" i="2" l="1"/>
</calcChain>
</file>

<file path=xl/sharedStrings.xml><?xml version="1.0" encoding="utf-8"?>
<sst xmlns="http://schemas.openxmlformats.org/spreadsheetml/2006/main" count="86" uniqueCount="29">
  <si>
    <t>Наименование программы, подпрограммы, основного мероприятия</t>
  </si>
  <si>
    <t>Ответственный исполнитель, соисполнители, участники, исполнители мероприятий</t>
  </si>
  <si>
    <t>Источники финансирования</t>
  </si>
  <si>
    <t>Оценка расходов(тыс. руб.), годы</t>
  </si>
  <si>
    <t>Всего (руб.)</t>
  </si>
  <si>
    <t xml:space="preserve"> Отдел социально-экономического развития и доходов бюджета КЭФ администрации Слюдянского городского поселения</t>
  </si>
  <si>
    <t>всего</t>
  </si>
  <si>
    <t>областной бюджет (ОБ)</t>
  </si>
  <si>
    <t>средства, планируемые к привлечению из федерального бюджета (ФБ)</t>
  </si>
  <si>
    <t>местный бюджет (МБ)</t>
  </si>
  <si>
    <t>иные источники (ИИ)</t>
  </si>
  <si>
    <r>
      <rPr>
        <b/>
        <sz val="11"/>
        <color theme="1"/>
        <rFont val="Times New Roman"/>
        <family val="1"/>
        <charset val="204"/>
      </rPr>
      <t>Подпрограмма:</t>
    </r>
    <r>
      <rPr>
        <sz val="11"/>
        <color theme="1"/>
        <rFont val="Times New Roman"/>
        <family val="1"/>
        <charset val="204"/>
      </rPr>
      <t xml:space="preserve"> "Развитие субъектов малого и среднего предпринимательства, физических лиц- производителей товаров, работ, услуг, применяющих специальный налоговый режим "Налог на профессиональный доход" Слюдянского муниципального образования",  в том числе по мероприятиям:</t>
    </r>
  </si>
  <si>
    <t>1. Содействие созданию и развитию ассоциаций и объединений предпринимателей, объектов инфраструктуры поддержки малого и среднего предпринимательства, физических лиц- производителей товаров, работ, услуг, применяющих специальный налоговый режим "Налог на профессиональный доход".</t>
  </si>
  <si>
    <t xml:space="preserve"> Отдел социально-экономического развития и доходов бюджета администрации Слюдянского городского поселения</t>
  </si>
  <si>
    <t>средства, планируемые к привлечению из  федерального бюджета (ФБ)</t>
  </si>
  <si>
    <t>2.Организация и проведение выставочно-ярмарочных мероприятий, конкурсов профессионального мастерства, мастер-классов, фестивалей и прочих мероприятий. Оказание содействия в участии субъектов МСП,физических лиц – производителей товаров, работ, услуг, применяющих специальный налоговый режим «Налог на профессиональный доход»  в указанных мероприятиях.</t>
  </si>
  <si>
    <t>3.Оказание содействия некоммерческим организациям, выражающим интересы субъектов малого и среднего предпринимательства  и физических лиц – производителей товаров, работ, услуг, применяющих специальный налоговый режим «Налог на профессиональный доход»</t>
  </si>
  <si>
    <t>Отдел социально-экономического развития и доходов бюджета КЭФ администрации Слюдянского городского поселения</t>
  </si>
  <si>
    <t>4.Проведение конференций, рабочих встреч, семинаров и «круглых столов» в т.ч. с участием Совета по малому и среднему предпринимательству по вопросам малого предпринимательства и физических лиц – производителей товаров, работ, услуг, применяющих специальный налоговый режим «Налог на профессиональный доход» (включая вопросы налогообложения); участие в межрегиональных, областных и международных совещаниях, выставках, семинарах, конференциях, демонстрационных мероприятиях, включая вопросы по развитию туризма.</t>
  </si>
  <si>
    <t>5.Совершенствование нормативно-правовой базы, регулирующей предпринимательскую деятельность на территории Слюдянского муниципального образования</t>
  </si>
  <si>
    <t xml:space="preserve">6.Осуществление и развитие консультационной поддержки субъектов малого и среднего предпринимательства, физических лиц – производителей товаров, работ, услуг, применяющих специальный налоговый режим «Налог на профессиональный доход», в том числе через горячие линии; предоставление пакетов нормативных документов, регулирующих деятельность малого бизнеса, оказание   консультативной помощи в составлении бизнес-планов, содействие продвижению продукции и услуг субъектов малого предпринимательства и физических лиц – производителей товаров, работ, услуг, применяющих специальный налоговый режим «Налог на профессиональный доход». </t>
  </si>
  <si>
    <t>7.Обновление мобильного стенда поддержки малого и среднего предпринимательства , физических лиц – производителей товаров, работ, услуг, применяющих специальный налоговый режим «Налог на профессиональный доход»</t>
  </si>
  <si>
    <t>8.Актуализация перечня муниципального имущества, свободного от прав третьих лиц (за исключением имущественных прав субъектов малого и среднего предпринимательства), предназначенного для передачи во владение и (или) в пользование субъектам малого и среднего предпринимательства района. Публикация данного перечня в средствах массовой информации и размещение его на официальном сайте администрации Слюдянского городского поселения</t>
  </si>
  <si>
    <t>9. Поддержка юридических лиц и индивидуальных предпринимателей с целью возмещения ими затрат по оказанию услуг бани в общих отделениях бань в Слюдянском муниципальном образовании.</t>
  </si>
  <si>
    <t>Начальник отдела социально-экономического развития и доходов бюджета КЭФ</t>
  </si>
  <si>
    <t>А.А. Шеремет</t>
  </si>
  <si>
    <t xml:space="preserve">Приложение № 2
к программе «Поддержка приоритетных отраслей
экономики Слюдянского муниципального 
образования на 2019-2025 годы 
Таблица 2     
</t>
  </si>
  <si>
    <t xml:space="preserve">Ресурсное обеспечение реализации муниципальной программы 
за счет всех источников финансирования, предусмотренных в местном бюджете                                                                                                                                                                               "Поддержка приоритетных отраслей экономики Слюдянского муниципального образования" на 2019-2025 годы </t>
  </si>
  <si>
    <t>Программа :Поддержка приоритетных отраслей экономики Слюдянского муниципального образования на 2019-2025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</si>
</sst>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6" tint="0.59999389629810485"/>
      </patternFill>
    </fill>
    <fill>
      <patternFill patternType="solid">
        <fgColor theme="0"/>
        <bgColor theme="2" tint="-9.9978637043366805E-2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2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4" fontId="4" fillId="3" borderId="9" xfId="0" applyNumberFormat="1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horizontal="center" vertical="center" wrapText="1"/>
    </xf>
    <xf numFmtId="4" fontId="4" fillId="4" borderId="10" xfId="0" applyNumberFormat="1" applyFont="1" applyFill="1" applyBorder="1" applyAlignment="1">
      <alignment horizontal="center" vertical="center" wrapText="1"/>
    </xf>
    <xf numFmtId="4" fontId="4" fillId="4" borderId="7" xfId="0" applyNumberFormat="1" applyFont="1" applyFill="1" applyBorder="1" applyAlignment="1">
      <alignment horizontal="center" vertical="center"/>
    </xf>
    <xf numFmtId="4" fontId="4" fillId="4" borderId="10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right" vertical="top" wrapText="1"/>
    </xf>
    <xf numFmtId="0" fontId="0" fillId="5" borderId="0" xfId="0" applyFill="1"/>
    <xf numFmtId="0" fontId="5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 wrapText="1"/>
    </xf>
    <xf numFmtId="4" fontId="4" fillId="3" borderId="4" xfId="0" applyNumberFormat="1" applyFont="1" applyFill="1" applyBorder="1" applyAlignment="1">
      <alignment horizontal="center" vertical="center"/>
    </xf>
    <xf numFmtId="4" fontId="4" fillId="3" borderId="13" xfId="0" applyNumberFormat="1" applyFont="1" applyFill="1" applyBorder="1" applyAlignment="1">
      <alignment horizontal="center" vertical="center"/>
    </xf>
    <xf numFmtId="4" fontId="4" fillId="4" borderId="5" xfId="0" applyNumberFormat="1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vertical="top" wrapText="1"/>
    </xf>
    <xf numFmtId="4" fontId="4" fillId="5" borderId="4" xfId="0" applyNumberFormat="1" applyFont="1" applyFill="1" applyBorder="1" applyAlignment="1">
      <alignment horizontal="center" vertical="center"/>
    </xf>
    <xf numFmtId="4" fontId="4" fillId="5" borderId="4" xfId="0" applyNumberFormat="1" applyFont="1" applyFill="1" applyBorder="1" applyAlignment="1">
      <alignment horizontal="center" vertical="center" wrapText="1"/>
    </xf>
    <xf numFmtId="4" fontId="4" fillId="5" borderId="5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vertical="center" wrapText="1"/>
    </xf>
    <xf numFmtId="4" fontId="4" fillId="4" borderId="4" xfId="0" applyNumberFormat="1" applyFont="1" applyFill="1" applyBorder="1" applyAlignment="1">
      <alignment horizontal="center" vertical="center"/>
    </xf>
    <xf numFmtId="4" fontId="4" fillId="4" borderId="4" xfId="0" applyNumberFormat="1" applyFont="1" applyFill="1" applyBorder="1" applyAlignment="1">
      <alignment horizontal="center" vertical="center" wrapText="1"/>
    </xf>
    <xf numFmtId="4" fontId="4" fillId="4" borderId="5" xfId="0" applyNumberFormat="1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left" vertical="center" wrapText="1"/>
    </xf>
    <xf numFmtId="4" fontId="4" fillId="5" borderId="1" xfId="0" applyNumberFormat="1" applyFont="1" applyFill="1" applyBorder="1" applyAlignment="1">
      <alignment horizontal="center" vertical="center"/>
    </xf>
    <xf numFmtId="4" fontId="4" fillId="5" borderId="1" xfId="0" applyNumberFormat="1" applyFont="1" applyFill="1" applyBorder="1" applyAlignment="1">
      <alignment horizontal="center" vertical="center" wrapText="1"/>
    </xf>
    <xf numFmtId="4" fontId="4" fillId="5" borderId="7" xfId="0" applyNumberFormat="1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left" vertical="center" wrapText="1"/>
    </xf>
    <xf numFmtId="4" fontId="0" fillId="5" borderId="9" xfId="0" applyNumberFormat="1" applyFill="1" applyBorder="1" applyAlignment="1">
      <alignment horizontal="center" vertical="center" wrapText="1"/>
    </xf>
    <xf numFmtId="4" fontId="4" fillId="5" borderId="9" xfId="0" applyNumberFormat="1" applyFont="1" applyFill="1" applyBorder="1" applyAlignment="1">
      <alignment horizontal="center" vertical="center" wrapText="1"/>
    </xf>
    <xf numFmtId="4" fontId="4" fillId="5" borderId="10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top" wrapText="1"/>
    </xf>
    <xf numFmtId="0" fontId="3" fillId="5" borderId="6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left" vertical="top" wrapText="1"/>
    </xf>
    <xf numFmtId="4" fontId="0" fillId="5" borderId="9" xfId="0" applyNumberForma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9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top" wrapText="1"/>
    </xf>
    <xf numFmtId="0" fontId="2" fillId="5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5"/>
  <sheetViews>
    <sheetView tabSelected="1" view="pageBreakPreview" zoomScale="86" zoomScaleNormal="100" zoomScaleSheetLayoutView="86" workbookViewId="0">
      <selection activeCell="H12" sqref="H12"/>
    </sheetView>
  </sheetViews>
  <sheetFormatPr defaultRowHeight="15" x14ac:dyDescent="0.25"/>
  <cols>
    <col min="1" max="1" width="30.140625" style="17" customWidth="1"/>
    <col min="2" max="2" width="25.28515625" style="17" customWidth="1"/>
    <col min="3" max="3" width="26.140625" style="17" bestFit="1" customWidth="1"/>
    <col min="4" max="4" width="9" style="17" bestFit="1" customWidth="1"/>
    <col min="5" max="5" width="14.7109375" style="17" bestFit="1" customWidth="1"/>
    <col min="6" max="6" width="10" style="17" bestFit="1" customWidth="1"/>
    <col min="7" max="7" width="9" style="17" bestFit="1" customWidth="1"/>
    <col min="8" max="9" width="14.42578125" style="17" customWidth="1"/>
    <col min="10" max="10" width="9" style="17" bestFit="1" customWidth="1"/>
    <col min="11" max="11" width="12" style="17" bestFit="1" customWidth="1"/>
    <col min="12" max="16384" width="9.140625" style="17"/>
  </cols>
  <sheetData>
    <row r="1" spans="1:11" ht="81" customHeight="1" x14ac:dyDescent="0.25">
      <c r="A1" s="16" t="s">
        <v>26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54.75" customHeight="1" x14ac:dyDescent="0.25">
      <c r="A2" s="18" t="s">
        <v>27</v>
      </c>
      <c r="B2" s="18"/>
      <c r="C2" s="18"/>
      <c r="D2" s="18"/>
      <c r="E2" s="18"/>
      <c r="F2" s="18"/>
      <c r="G2" s="18"/>
      <c r="H2" s="18"/>
      <c r="I2" s="18"/>
      <c r="J2" s="19"/>
    </row>
    <row r="3" spans="1:11" ht="16.5" thickBot="1" x14ac:dyDescent="0.3">
      <c r="A3" s="20"/>
    </row>
    <row r="4" spans="1:11" ht="24.75" customHeight="1" x14ac:dyDescent="0.25">
      <c r="A4" s="21" t="s">
        <v>0</v>
      </c>
      <c r="B4" s="22" t="s">
        <v>1</v>
      </c>
      <c r="C4" s="22" t="s">
        <v>2</v>
      </c>
      <c r="D4" s="22" t="s">
        <v>3</v>
      </c>
      <c r="E4" s="22"/>
      <c r="F4" s="22"/>
      <c r="G4" s="22"/>
      <c r="H4" s="22"/>
      <c r="I4" s="22"/>
      <c r="J4" s="23"/>
      <c r="K4" s="24"/>
    </row>
    <row r="5" spans="1:11" ht="17.25" customHeight="1" x14ac:dyDescent="0.25">
      <c r="A5" s="25"/>
      <c r="B5" s="26"/>
      <c r="C5" s="26"/>
      <c r="D5" s="26"/>
      <c r="E5" s="26"/>
      <c r="F5" s="26"/>
      <c r="G5" s="26"/>
      <c r="H5" s="26"/>
      <c r="I5" s="26"/>
      <c r="J5" s="27"/>
      <c r="K5" s="28"/>
    </row>
    <row r="6" spans="1:11" ht="23.25" customHeight="1" x14ac:dyDescent="0.25">
      <c r="A6" s="25"/>
      <c r="B6" s="26"/>
      <c r="C6" s="26"/>
      <c r="D6" s="29">
        <v>2019</v>
      </c>
      <c r="E6" s="29">
        <v>2020</v>
      </c>
      <c r="F6" s="29">
        <v>2021</v>
      </c>
      <c r="G6" s="29">
        <v>2022</v>
      </c>
      <c r="H6" s="29">
        <v>2023</v>
      </c>
      <c r="I6" s="29">
        <v>2024</v>
      </c>
      <c r="J6" s="30">
        <v>2025</v>
      </c>
      <c r="K6" s="31" t="s">
        <v>4</v>
      </c>
    </row>
    <row r="7" spans="1:11" ht="15.75" thickBot="1" x14ac:dyDescent="0.3">
      <c r="A7" s="32">
        <v>1</v>
      </c>
      <c r="B7" s="33">
        <v>2</v>
      </c>
      <c r="C7" s="34">
        <v>3</v>
      </c>
      <c r="D7" s="34">
        <v>4</v>
      </c>
      <c r="E7" s="33">
        <v>5</v>
      </c>
      <c r="F7" s="34">
        <v>6</v>
      </c>
      <c r="G7" s="34">
        <v>7</v>
      </c>
      <c r="H7" s="33">
        <v>8</v>
      </c>
      <c r="I7" s="34">
        <v>9</v>
      </c>
      <c r="J7" s="35">
        <v>10</v>
      </c>
      <c r="K7" s="36">
        <v>10</v>
      </c>
    </row>
    <row r="8" spans="1:11" x14ac:dyDescent="0.25">
      <c r="A8" s="37" t="s">
        <v>28</v>
      </c>
      <c r="B8" s="10" t="s">
        <v>5</v>
      </c>
      <c r="C8" s="3" t="s">
        <v>6</v>
      </c>
      <c r="D8" s="38">
        <f>D14</f>
        <v>30000</v>
      </c>
      <c r="E8" s="38">
        <f t="shared" ref="E8:I8" si="0">E14</f>
        <v>214853.89</v>
      </c>
      <c r="F8" s="38">
        <f t="shared" si="0"/>
        <v>115501.62</v>
      </c>
      <c r="G8" s="38">
        <f t="shared" si="0"/>
        <v>20000</v>
      </c>
      <c r="H8" s="38">
        <f t="shared" si="0"/>
        <v>370000</v>
      </c>
      <c r="I8" s="38">
        <f t="shared" si="0"/>
        <v>20000</v>
      </c>
      <c r="J8" s="39">
        <v>20000</v>
      </c>
      <c r="K8" s="40">
        <f>D8+E8+F8+G8+H8+I8+J8</f>
        <v>790355.51</v>
      </c>
    </row>
    <row r="9" spans="1:11" x14ac:dyDescent="0.25">
      <c r="A9" s="41"/>
      <c r="B9" s="11"/>
      <c r="C9" s="1" t="s">
        <v>7</v>
      </c>
      <c r="D9" s="2">
        <f t="shared" ref="D9:I12" si="1">D15</f>
        <v>0</v>
      </c>
      <c r="E9" s="2">
        <f t="shared" si="1"/>
        <v>0</v>
      </c>
      <c r="F9" s="2">
        <f t="shared" si="1"/>
        <v>0</v>
      </c>
      <c r="G9" s="2">
        <f t="shared" si="1"/>
        <v>0</v>
      </c>
      <c r="H9" s="2">
        <f t="shared" si="1"/>
        <v>0</v>
      </c>
      <c r="I9" s="2">
        <f t="shared" si="1"/>
        <v>0</v>
      </c>
      <c r="J9" s="2">
        <f t="shared" ref="J9" si="2">J15</f>
        <v>0</v>
      </c>
      <c r="K9" s="8">
        <f>D9+E9+F9+G9+H9+I9</f>
        <v>0</v>
      </c>
    </row>
    <row r="10" spans="1:11" ht="40.5" customHeight="1" x14ac:dyDescent="0.25">
      <c r="A10" s="41"/>
      <c r="B10" s="11"/>
      <c r="C10" s="1" t="s">
        <v>8</v>
      </c>
      <c r="D10" s="2">
        <f t="shared" si="1"/>
        <v>0</v>
      </c>
      <c r="E10" s="2">
        <f t="shared" si="1"/>
        <v>0</v>
      </c>
      <c r="F10" s="2">
        <f t="shared" si="1"/>
        <v>0</v>
      </c>
      <c r="G10" s="2">
        <f t="shared" si="1"/>
        <v>0</v>
      </c>
      <c r="H10" s="2">
        <f t="shared" si="1"/>
        <v>0</v>
      </c>
      <c r="I10" s="2">
        <f t="shared" si="1"/>
        <v>0</v>
      </c>
      <c r="J10" s="2">
        <f t="shared" ref="J10" si="3">J16</f>
        <v>0</v>
      </c>
      <c r="K10" s="8">
        <f>D10+E10+F10+G10+H10+I10</f>
        <v>0</v>
      </c>
    </row>
    <row r="11" spans="1:11" x14ac:dyDescent="0.25">
      <c r="A11" s="41"/>
      <c r="B11" s="11"/>
      <c r="C11" s="1" t="s">
        <v>9</v>
      </c>
      <c r="D11" s="2">
        <f t="shared" si="1"/>
        <v>30000</v>
      </c>
      <c r="E11" s="2">
        <f t="shared" si="1"/>
        <v>214853.89</v>
      </c>
      <c r="F11" s="2">
        <f t="shared" si="1"/>
        <v>115501.62</v>
      </c>
      <c r="G11" s="2">
        <f t="shared" si="1"/>
        <v>20000</v>
      </c>
      <c r="H11" s="2">
        <f t="shared" si="1"/>
        <v>370000</v>
      </c>
      <c r="I11" s="2">
        <f t="shared" si="1"/>
        <v>20000</v>
      </c>
      <c r="J11" s="2">
        <f t="shared" ref="J11" si="4">J17</f>
        <v>20000</v>
      </c>
      <c r="K11" s="8">
        <f>D11+E11+F11+G11+H11+I11+J11</f>
        <v>790355.51</v>
      </c>
    </row>
    <row r="12" spans="1:11" ht="15.75" thickBot="1" x14ac:dyDescent="0.3">
      <c r="A12" s="42"/>
      <c r="B12" s="12"/>
      <c r="C12" s="4" t="s">
        <v>10</v>
      </c>
      <c r="D12" s="5">
        <f t="shared" si="1"/>
        <v>0</v>
      </c>
      <c r="E12" s="5">
        <f t="shared" si="1"/>
        <v>0</v>
      </c>
      <c r="F12" s="5">
        <f t="shared" si="1"/>
        <v>0</v>
      </c>
      <c r="G12" s="5">
        <f t="shared" si="1"/>
        <v>0</v>
      </c>
      <c r="H12" s="5">
        <f t="shared" si="1"/>
        <v>0</v>
      </c>
      <c r="I12" s="5">
        <f t="shared" si="1"/>
        <v>0</v>
      </c>
      <c r="J12" s="5">
        <f t="shared" ref="J12" si="5">J18</f>
        <v>0</v>
      </c>
      <c r="K12" s="9">
        <f>D12+E12+F12+G12+H12+I12+J12</f>
        <v>0</v>
      </c>
    </row>
    <row r="13" spans="1:11" ht="0.75" customHeight="1" x14ac:dyDescent="0.25">
      <c r="A13" s="13" t="s">
        <v>11</v>
      </c>
      <c r="B13" s="43" t="s">
        <v>5</v>
      </c>
      <c r="C13" s="44"/>
      <c r="D13" s="45"/>
      <c r="E13" s="45"/>
      <c r="F13" s="45"/>
      <c r="G13" s="46"/>
      <c r="H13" s="46"/>
      <c r="I13" s="46"/>
      <c r="J13" s="46"/>
      <c r="K13" s="47"/>
    </row>
    <row r="14" spans="1:11" x14ac:dyDescent="0.25">
      <c r="A14" s="14"/>
      <c r="B14" s="48"/>
      <c r="C14" s="49" t="s">
        <v>6</v>
      </c>
      <c r="D14" s="2">
        <f>D19+D24+D29+D34+D39+D44+D49+D54+D59</f>
        <v>30000</v>
      </c>
      <c r="E14" s="2">
        <f t="shared" ref="E14:I14" si="6">E19+E24+E29+E34+E39+E44+E49+E54+E59</f>
        <v>214853.89</v>
      </c>
      <c r="F14" s="2">
        <f t="shared" si="6"/>
        <v>115501.62</v>
      </c>
      <c r="G14" s="2">
        <f t="shared" si="6"/>
        <v>20000</v>
      </c>
      <c r="H14" s="2">
        <f>H19+H24+H29+H34+H39+H44+H49+H54+H59</f>
        <v>370000</v>
      </c>
      <c r="I14" s="2">
        <f t="shared" si="6"/>
        <v>20000</v>
      </c>
      <c r="J14" s="2">
        <f>J19+J24+J29+J34+J39+J44+J49+J54+J59</f>
        <v>20000</v>
      </c>
      <c r="K14" s="6">
        <f>D14+E14+F14+G14+H14+I14+J14</f>
        <v>790355.51</v>
      </c>
    </row>
    <row r="15" spans="1:11" x14ac:dyDescent="0.25">
      <c r="A15" s="14"/>
      <c r="B15" s="48"/>
      <c r="C15" s="49" t="s">
        <v>7</v>
      </c>
      <c r="D15" s="2">
        <f t="shared" ref="D15:I18" si="7">D20+D25+D30+D35+D40+D45+D50+D55+D60</f>
        <v>0</v>
      </c>
      <c r="E15" s="2">
        <f t="shared" si="7"/>
        <v>0</v>
      </c>
      <c r="F15" s="2">
        <f t="shared" si="7"/>
        <v>0</v>
      </c>
      <c r="G15" s="2">
        <f t="shared" si="7"/>
        <v>0</v>
      </c>
      <c r="H15" s="2">
        <f t="shared" si="7"/>
        <v>0</v>
      </c>
      <c r="I15" s="2">
        <f t="shared" si="7"/>
        <v>0</v>
      </c>
      <c r="J15" s="2">
        <f t="shared" ref="J15" si="8">J20+J25+J30+J35+J40+J45+J50+J55+J60</f>
        <v>0</v>
      </c>
      <c r="K15" s="6">
        <f>D15+E15+F15+G15+H15+I15</f>
        <v>0</v>
      </c>
    </row>
    <row r="16" spans="1:11" ht="38.25" x14ac:dyDescent="0.25">
      <c r="A16" s="14"/>
      <c r="B16" s="48"/>
      <c r="C16" s="49" t="s">
        <v>8</v>
      </c>
      <c r="D16" s="2">
        <f t="shared" si="7"/>
        <v>0</v>
      </c>
      <c r="E16" s="2">
        <f t="shared" si="7"/>
        <v>0</v>
      </c>
      <c r="F16" s="2">
        <f t="shared" si="7"/>
        <v>0</v>
      </c>
      <c r="G16" s="2">
        <f t="shared" si="7"/>
        <v>0</v>
      </c>
      <c r="H16" s="2">
        <f t="shared" si="7"/>
        <v>0</v>
      </c>
      <c r="I16" s="2">
        <f t="shared" si="7"/>
        <v>0</v>
      </c>
      <c r="J16" s="2">
        <f t="shared" ref="J16" si="9">J21+J26+J31+J36+J41+J46+J51+J56+J61</f>
        <v>0</v>
      </c>
      <c r="K16" s="6">
        <f>D16+E16+F16+G16+H16+I16</f>
        <v>0</v>
      </c>
    </row>
    <row r="17" spans="1:11" x14ac:dyDescent="0.25">
      <c r="A17" s="14"/>
      <c r="B17" s="48"/>
      <c r="C17" s="49" t="s">
        <v>9</v>
      </c>
      <c r="D17" s="2">
        <f t="shared" si="7"/>
        <v>30000</v>
      </c>
      <c r="E17" s="2">
        <f t="shared" si="7"/>
        <v>214853.89</v>
      </c>
      <c r="F17" s="2">
        <f t="shared" si="7"/>
        <v>115501.62</v>
      </c>
      <c r="G17" s="2">
        <f t="shared" si="7"/>
        <v>20000</v>
      </c>
      <c r="H17" s="2">
        <f t="shared" si="7"/>
        <v>370000</v>
      </c>
      <c r="I17" s="2">
        <f t="shared" si="7"/>
        <v>20000</v>
      </c>
      <c r="J17" s="2">
        <f t="shared" ref="J17" si="10">J22+J27+J32+J37+J42+J47+J52+J57+J62</f>
        <v>20000</v>
      </c>
      <c r="K17" s="6">
        <f>D17+E17+F17+G17+H17+I17+J17</f>
        <v>790355.51</v>
      </c>
    </row>
    <row r="18" spans="1:11" ht="98.25" customHeight="1" thickBot="1" x14ac:dyDescent="0.3">
      <c r="A18" s="15"/>
      <c r="B18" s="50"/>
      <c r="C18" s="51" t="s">
        <v>10</v>
      </c>
      <c r="D18" s="5">
        <f t="shared" si="7"/>
        <v>0</v>
      </c>
      <c r="E18" s="5">
        <f t="shared" si="7"/>
        <v>0</v>
      </c>
      <c r="F18" s="5">
        <f t="shared" si="7"/>
        <v>0</v>
      </c>
      <c r="G18" s="5">
        <f t="shared" si="7"/>
        <v>0</v>
      </c>
      <c r="H18" s="5">
        <f t="shared" si="7"/>
        <v>0</v>
      </c>
      <c r="I18" s="5">
        <f t="shared" si="7"/>
        <v>0</v>
      </c>
      <c r="J18" s="5">
        <f t="shared" ref="J18" si="11">J23+J28+J33+J38+J43+J48+J53+J58+J63</f>
        <v>0</v>
      </c>
      <c r="K18" s="7">
        <f t="shared" ref="K18:K27" si="12">D18+E18+F18+G18+H18+I18</f>
        <v>0</v>
      </c>
    </row>
    <row r="19" spans="1:11" x14ac:dyDescent="0.25">
      <c r="A19" s="52" t="s">
        <v>12</v>
      </c>
      <c r="B19" s="43" t="s">
        <v>13</v>
      </c>
      <c r="C19" s="53" t="s">
        <v>6</v>
      </c>
      <c r="D19" s="54">
        <v>0</v>
      </c>
      <c r="E19" s="54">
        <v>0</v>
      </c>
      <c r="F19" s="54">
        <v>0</v>
      </c>
      <c r="G19" s="55">
        <v>0</v>
      </c>
      <c r="H19" s="55">
        <v>0</v>
      </c>
      <c r="I19" s="55">
        <v>0</v>
      </c>
      <c r="J19" s="55">
        <v>0</v>
      </c>
      <c r="K19" s="56">
        <f t="shared" si="12"/>
        <v>0</v>
      </c>
    </row>
    <row r="20" spans="1:11" x14ac:dyDescent="0.25">
      <c r="A20" s="57"/>
      <c r="B20" s="48"/>
      <c r="C20" s="49" t="s">
        <v>7</v>
      </c>
      <c r="D20" s="58">
        <v>0</v>
      </c>
      <c r="E20" s="58">
        <v>0</v>
      </c>
      <c r="F20" s="58">
        <v>0</v>
      </c>
      <c r="G20" s="59">
        <v>0</v>
      </c>
      <c r="H20" s="59">
        <v>0</v>
      </c>
      <c r="I20" s="59">
        <v>0</v>
      </c>
      <c r="J20" s="59">
        <v>0</v>
      </c>
      <c r="K20" s="60">
        <f t="shared" si="12"/>
        <v>0</v>
      </c>
    </row>
    <row r="21" spans="1:11" ht="38.25" x14ac:dyDescent="0.25">
      <c r="A21" s="57"/>
      <c r="B21" s="48"/>
      <c r="C21" s="49" t="s">
        <v>14</v>
      </c>
      <c r="D21" s="58">
        <v>0</v>
      </c>
      <c r="E21" s="58">
        <v>0</v>
      </c>
      <c r="F21" s="58">
        <v>0</v>
      </c>
      <c r="G21" s="59">
        <v>0</v>
      </c>
      <c r="H21" s="59">
        <v>0</v>
      </c>
      <c r="I21" s="59">
        <v>0</v>
      </c>
      <c r="J21" s="59">
        <v>0</v>
      </c>
      <c r="K21" s="60">
        <f t="shared" si="12"/>
        <v>0</v>
      </c>
    </row>
    <row r="22" spans="1:11" x14ac:dyDescent="0.25">
      <c r="A22" s="57"/>
      <c r="B22" s="48"/>
      <c r="C22" s="49" t="s">
        <v>9</v>
      </c>
      <c r="D22" s="58">
        <v>0</v>
      </c>
      <c r="E22" s="58">
        <v>0</v>
      </c>
      <c r="F22" s="58">
        <v>0</v>
      </c>
      <c r="G22" s="59">
        <v>0</v>
      </c>
      <c r="H22" s="59">
        <v>0</v>
      </c>
      <c r="I22" s="59">
        <v>0</v>
      </c>
      <c r="J22" s="59">
        <v>0</v>
      </c>
      <c r="K22" s="60">
        <f t="shared" si="12"/>
        <v>0</v>
      </c>
    </row>
    <row r="23" spans="1:11" ht="56.25" customHeight="1" thickBot="1" x14ac:dyDescent="0.3">
      <c r="A23" s="61"/>
      <c r="B23" s="50"/>
      <c r="C23" s="51" t="s">
        <v>10</v>
      </c>
      <c r="D23" s="62">
        <v>0</v>
      </c>
      <c r="E23" s="62">
        <v>0</v>
      </c>
      <c r="F23" s="62">
        <v>0</v>
      </c>
      <c r="G23" s="63">
        <v>0</v>
      </c>
      <c r="H23" s="63">
        <v>0</v>
      </c>
      <c r="I23" s="63">
        <v>0</v>
      </c>
      <c r="J23" s="63">
        <v>0</v>
      </c>
      <c r="K23" s="64">
        <f t="shared" si="12"/>
        <v>0</v>
      </c>
    </row>
    <row r="24" spans="1:11" ht="26.25" customHeight="1" x14ac:dyDescent="0.25">
      <c r="A24" s="65" t="s">
        <v>15</v>
      </c>
      <c r="B24" s="43" t="s">
        <v>5</v>
      </c>
      <c r="C24" s="53" t="s">
        <v>6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7">
        <f t="shared" si="12"/>
        <v>0</v>
      </c>
    </row>
    <row r="25" spans="1:11" ht="25.5" customHeight="1" x14ac:dyDescent="0.25">
      <c r="A25" s="66"/>
      <c r="B25" s="48"/>
      <c r="C25" s="49" t="s">
        <v>7</v>
      </c>
      <c r="D25" s="58">
        <v>0</v>
      </c>
      <c r="E25" s="58">
        <v>0</v>
      </c>
      <c r="F25" s="58">
        <v>0</v>
      </c>
      <c r="G25" s="59">
        <v>0</v>
      </c>
      <c r="H25" s="59">
        <v>0</v>
      </c>
      <c r="I25" s="59">
        <v>0</v>
      </c>
      <c r="J25" s="59">
        <v>0</v>
      </c>
      <c r="K25" s="60">
        <f t="shared" si="12"/>
        <v>0</v>
      </c>
    </row>
    <row r="26" spans="1:11" ht="45.75" customHeight="1" x14ac:dyDescent="0.25">
      <c r="A26" s="66"/>
      <c r="B26" s="48"/>
      <c r="C26" s="49" t="s">
        <v>14</v>
      </c>
      <c r="D26" s="58">
        <v>0</v>
      </c>
      <c r="E26" s="58">
        <v>0</v>
      </c>
      <c r="F26" s="58">
        <v>0</v>
      </c>
      <c r="G26" s="59">
        <v>0</v>
      </c>
      <c r="H26" s="59">
        <v>0</v>
      </c>
      <c r="I26" s="59">
        <v>0</v>
      </c>
      <c r="J26" s="59">
        <v>0</v>
      </c>
      <c r="K26" s="60">
        <f t="shared" si="12"/>
        <v>0</v>
      </c>
    </row>
    <row r="27" spans="1:11" ht="26.25" customHeight="1" x14ac:dyDescent="0.25">
      <c r="A27" s="66"/>
      <c r="B27" s="48"/>
      <c r="C27" s="49" t="s">
        <v>9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60">
        <f t="shared" si="12"/>
        <v>0</v>
      </c>
    </row>
    <row r="28" spans="1:11" ht="60" customHeight="1" thickBot="1" x14ac:dyDescent="0.3">
      <c r="A28" s="67"/>
      <c r="B28" s="50"/>
      <c r="C28" s="51" t="s">
        <v>10</v>
      </c>
      <c r="D28" s="62">
        <v>0</v>
      </c>
      <c r="E28" s="62">
        <v>0</v>
      </c>
      <c r="F28" s="62">
        <v>0</v>
      </c>
      <c r="G28" s="63">
        <v>0</v>
      </c>
      <c r="H28" s="63">
        <v>0</v>
      </c>
      <c r="I28" s="63">
        <v>0</v>
      </c>
      <c r="J28" s="63">
        <v>0</v>
      </c>
      <c r="K28" s="64">
        <f>D28+E28+G28+H28+I28</f>
        <v>0</v>
      </c>
    </row>
    <row r="29" spans="1:11" x14ac:dyDescent="0.25">
      <c r="A29" s="52" t="s">
        <v>16</v>
      </c>
      <c r="B29" s="43" t="s">
        <v>17</v>
      </c>
      <c r="C29" s="53" t="s">
        <v>6</v>
      </c>
      <c r="D29" s="54">
        <f>D30+D31+D32+D33</f>
        <v>30000</v>
      </c>
      <c r="E29" s="54">
        <f t="shared" ref="E29:G29" si="13">E30+E31+E32+E33</f>
        <v>30000</v>
      </c>
      <c r="F29" s="54">
        <f t="shared" si="13"/>
        <v>30000</v>
      </c>
      <c r="G29" s="54">
        <f t="shared" si="13"/>
        <v>0</v>
      </c>
      <c r="H29" s="54">
        <v>0</v>
      </c>
      <c r="I29" s="54">
        <v>0</v>
      </c>
      <c r="J29" s="54">
        <v>0</v>
      </c>
      <c r="K29" s="56">
        <f>D29+E29+F29+G29+H29+I29+J29</f>
        <v>90000</v>
      </c>
    </row>
    <row r="30" spans="1:11" x14ac:dyDescent="0.25">
      <c r="A30" s="57"/>
      <c r="B30" s="48"/>
      <c r="C30" s="49" t="s">
        <v>7</v>
      </c>
      <c r="D30" s="58">
        <v>0</v>
      </c>
      <c r="E30" s="58">
        <v>0</v>
      </c>
      <c r="F30" s="58">
        <v>0</v>
      </c>
      <c r="G30" s="59">
        <v>0</v>
      </c>
      <c r="H30" s="59">
        <v>0</v>
      </c>
      <c r="I30" s="59">
        <v>0</v>
      </c>
      <c r="J30" s="59">
        <v>0</v>
      </c>
      <c r="K30" s="60">
        <f>D30+E30+F30+G30+H30+I30</f>
        <v>0</v>
      </c>
    </row>
    <row r="31" spans="1:11" ht="38.25" x14ac:dyDescent="0.25">
      <c r="A31" s="57"/>
      <c r="B31" s="48"/>
      <c r="C31" s="49" t="s">
        <v>14</v>
      </c>
      <c r="D31" s="58">
        <v>0</v>
      </c>
      <c r="E31" s="58">
        <v>0</v>
      </c>
      <c r="F31" s="58">
        <v>0</v>
      </c>
      <c r="G31" s="59">
        <v>0</v>
      </c>
      <c r="H31" s="59">
        <v>0</v>
      </c>
      <c r="I31" s="59">
        <v>0</v>
      </c>
      <c r="J31" s="59">
        <v>0</v>
      </c>
      <c r="K31" s="60">
        <f>D31+E31+F31+G31+H31+I31</f>
        <v>0</v>
      </c>
    </row>
    <row r="32" spans="1:11" x14ac:dyDescent="0.25">
      <c r="A32" s="57"/>
      <c r="B32" s="48"/>
      <c r="C32" s="49" t="s">
        <v>9</v>
      </c>
      <c r="D32" s="58">
        <v>30000</v>
      </c>
      <c r="E32" s="58">
        <v>30000</v>
      </c>
      <c r="F32" s="58">
        <v>30000</v>
      </c>
      <c r="G32" s="58">
        <v>0</v>
      </c>
      <c r="H32" s="58">
        <v>0</v>
      </c>
      <c r="I32" s="58">
        <v>0</v>
      </c>
      <c r="J32" s="58">
        <v>0</v>
      </c>
      <c r="K32" s="60">
        <f>D32+E32+F32+G32+H32+I32+J32</f>
        <v>90000</v>
      </c>
    </row>
    <row r="33" spans="1:11" ht="59.25" customHeight="1" thickBot="1" x14ac:dyDescent="0.3">
      <c r="A33" s="61"/>
      <c r="B33" s="50"/>
      <c r="C33" s="51" t="s">
        <v>10</v>
      </c>
      <c r="D33" s="62">
        <v>0</v>
      </c>
      <c r="E33" s="62">
        <v>0</v>
      </c>
      <c r="F33" s="62">
        <v>0</v>
      </c>
      <c r="G33" s="63">
        <v>0</v>
      </c>
      <c r="H33" s="63">
        <v>0</v>
      </c>
      <c r="I33" s="63">
        <v>0</v>
      </c>
      <c r="J33" s="63">
        <v>0</v>
      </c>
      <c r="K33" s="64">
        <f>D33+E33+F33+G33+H33+I33</f>
        <v>0</v>
      </c>
    </row>
    <row r="34" spans="1:11" x14ac:dyDescent="0.25">
      <c r="A34" s="65" t="s">
        <v>18</v>
      </c>
      <c r="B34" s="43" t="s">
        <v>5</v>
      </c>
      <c r="C34" s="53" t="s">
        <v>6</v>
      </c>
      <c r="D34" s="54">
        <f>D35+D36+D37+D38</f>
        <v>0</v>
      </c>
      <c r="E34" s="54">
        <f t="shared" ref="E34:I34" si="14">E35+E36+E37+E38</f>
        <v>0</v>
      </c>
      <c r="F34" s="54">
        <f t="shared" si="14"/>
        <v>0</v>
      </c>
      <c r="G34" s="54">
        <f t="shared" si="14"/>
        <v>20000</v>
      </c>
      <c r="H34" s="54">
        <f t="shared" si="14"/>
        <v>20000</v>
      </c>
      <c r="I34" s="54">
        <f t="shared" si="14"/>
        <v>20000</v>
      </c>
      <c r="J34" s="54">
        <f t="shared" ref="J34" si="15">J35+J36+J37+J38</f>
        <v>20000</v>
      </c>
      <c r="K34" s="56">
        <f>D34+E34+F34+G34+H34+I34+J34</f>
        <v>80000</v>
      </c>
    </row>
    <row r="35" spans="1:11" x14ac:dyDescent="0.25">
      <c r="A35" s="66"/>
      <c r="B35" s="48"/>
      <c r="C35" s="49" t="s">
        <v>7</v>
      </c>
      <c r="D35" s="58">
        <v>0</v>
      </c>
      <c r="E35" s="58">
        <v>0</v>
      </c>
      <c r="F35" s="58">
        <v>0</v>
      </c>
      <c r="G35" s="59">
        <v>0</v>
      </c>
      <c r="H35" s="59">
        <v>0</v>
      </c>
      <c r="I35" s="59">
        <v>0</v>
      </c>
      <c r="J35" s="59">
        <v>0</v>
      </c>
      <c r="K35" s="60">
        <v>0</v>
      </c>
    </row>
    <row r="36" spans="1:11" ht="38.25" x14ac:dyDescent="0.25">
      <c r="A36" s="66"/>
      <c r="B36" s="48"/>
      <c r="C36" s="49" t="s">
        <v>14</v>
      </c>
      <c r="D36" s="59">
        <v>0</v>
      </c>
      <c r="E36" s="59">
        <v>0</v>
      </c>
      <c r="F36" s="59">
        <v>0</v>
      </c>
      <c r="G36" s="59">
        <v>0</v>
      </c>
      <c r="H36" s="59">
        <v>0</v>
      </c>
      <c r="I36" s="59">
        <v>0</v>
      </c>
      <c r="J36" s="59">
        <v>0</v>
      </c>
      <c r="K36" s="60">
        <v>0</v>
      </c>
    </row>
    <row r="37" spans="1:11" x14ac:dyDescent="0.25">
      <c r="A37" s="66"/>
      <c r="B37" s="48"/>
      <c r="C37" s="49" t="s">
        <v>9</v>
      </c>
      <c r="D37" s="59">
        <v>0</v>
      </c>
      <c r="E37" s="59">
        <v>0</v>
      </c>
      <c r="F37" s="59">
        <v>0</v>
      </c>
      <c r="G37" s="59">
        <v>20000</v>
      </c>
      <c r="H37" s="59">
        <v>20000</v>
      </c>
      <c r="I37" s="59">
        <v>20000</v>
      </c>
      <c r="J37" s="59">
        <v>20000</v>
      </c>
      <c r="K37" s="60">
        <f>D37+E37+F37+G37+H37+I37+J37</f>
        <v>80000</v>
      </c>
    </row>
    <row r="38" spans="1:11" ht="156" customHeight="1" thickBot="1" x14ac:dyDescent="0.3">
      <c r="A38" s="67"/>
      <c r="B38" s="50"/>
      <c r="C38" s="51" t="s">
        <v>10</v>
      </c>
      <c r="D38" s="62">
        <v>0</v>
      </c>
      <c r="E38" s="62">
        <v>0</v>
      </c>
      <c r="F38" s="62">
        <v>0</v>
      </c>
      <c r="G38" s="63">
        <v>0</v>
      </c>
      <c r="H38" s="63">
        <v>0</v>
      </c>
      <c r="I38" s="63">
        <v>0</v>
      </c>
      <c r="J38" s="63">
        <v>0</v>
      </c>
      <c r="K38" s="64">
        <v>0</v>
      </c>
    </row>
    <row r="39" spans="1:11" x14ac:dyDescent="0.25">
      <c r="A39" s="52" t="s">
        <v>19</v>
      </c>
      <c r="B39" s="43" t="s">
        <v>5</v>
      </c>
      <c r="C39" s="53" t="s">
        <v>6</v>
      </c>
      <c r="D39" s="54">
        <v>0</v>
      </c>
      <c r="E39" s="54">
        <v>0</v>
      </c>
      <c r="F39" s="54">
        <v>0</v>
      </c>
      <c r="G39" s="55">
        <v>0</v>
      </c>
      <c r="H39" s="55">
        <v>0</v>
      </c>
      <c r="I39" s="55">
        <v>0</v>
      </c>
      <c r="J39" s="55">
        <v>0</v>
      </c>
      <c r="K39" s="56">
        <v>0</v>
      </c>
    </row>
    <row r="40" spans="1:11" x14ac:dyDescent="0.25">
      <c r="A40" s="57"/>
      <c r="B40" s="48"/>
      <c r="C40" s="49" t="s">
        <v>7</v>
      </c>
      <c r="D40" s="58">
        <v>0</v>
      </c>
      <c r="E40" s="58">
        <v>0</v>
      </c>
      <c r="F40" s="58">
        <v>0</v>
      </c>
      <c r="G40" s="59">
        <v>0</v>
      </c>
      <c r="H40" s="59">
        <v>0</v>
      </c>
      <c r="I40" s="59">
        <v>0</v>
      </c>
      <c r="J40" s="59">
        <v>0</v>
      </c>
      <c r="K40" s="60">
        <v>0</v>
      </c>
    </row>
    <row r="41" spans="1:11" ht="38.25" x14ac:dyDescent="0.25">
      <c r="A41" s="57"/>
      <c r="B41" s="48"/>
      <c r="C41" s="49" t="s">
        <v>14</v>
      </c>
      <c r="D41" s="58">
        <v>0</v>
      </c>
      <c r="E41" s="58">
        <v>0</v>
      </c>
      <c r="F41" s="58">
        <v>0</v>
      </c>
      <c r="G41" s="59">
        <v>0</v>
      </c>
      <c r="H41" s="59">
        <v>0</v>
      </c>
      <c r="I41" s="59">
        <v>0</v>
      </c>
      <c r="J41" s="59">
        <v>0</v>
      </c>
      <c r="K41" s="60">
        <v>0</v>
      </c>
    </row>
    <row r="42" spans="1:11" x14ac:dyDescent="0.25">
      <c r="A42" s="57"/>
      <c r="B42" s="48"/>
      <c r="C42" s="49" t="s">
        <v>9</v>
      </c>
      <c r="D42" s="58">
        <v>0</v>
      </c>
      <c r="E42" s="58">
        <v>0</v>
      </c>
      <c r="F42" s="58">
        <v>0</v>
      </c>
      <c r="G42" s="59">
        <v>0</v>
      </c>
      <c r="H42" s="59">
        <v>0</v>
      </c>
      <c r="I42" s="59">
        <v>0</v>
      </c>
      <c r="J42" s="59">
        <v>0</v>
      </c>
      <c r="K42" s="60">
        <v>0</v>
      </c>
    </row>
    <row r="43" spans="1:11" ht="15.75" thickBot="1" x14ac:dyDescent="0.3">
      <c r="A43" s="61"/>
      <c r="B43" s="50"/>
      <c r="C43" s="51" t="s">
        <v>10</v>
      </c>
      <c r="D43" s="68">
        <v>0</v>
      </c>
      <c r="E43" s="68">
        <v>0</v>
      </c>
      <c r="F43" s="68">
        <v>0</v>
      </c>
      <c r="G43" s="63">
        <v>0</v>
      </c>
      <c r="H43" s="63">
        <v>0</v>
      </c>
      <c r="I43" s="63">
        <v>0</v>
      </c>
      <c r="J43" s="63">
        <v>0</v>
      </c>
      <c r="K43" s="64">
        <v>0</v>
      </c>
    </row>
    <row r="44" spans="1:11" x14ac:dyDescent="0.25">
      <c r="A44" s="65" t="s">
        <v>20</v>
      </c>
      <c r="B44" s="43" t="s">
        <v>5</v>
      </c>
      <c r="C44" s="53" t="s">
        <v>6</v>
      </c>
      <c r="D44" s="54">
        <v>0</v>
      </c>
      <c r="E44" s="54">
        <v>0</v>
      </c>
      <c r="F44" s="54">
        <v>0</v>
      </c>
      <c r="G44" s="55">
        <v>0</v>
      </c>
      <c r="H44" s="55">
        <v>0</v>
      </c>
      <c r="I44" s="55">
        <v>0</v>
      </c>
      <c r="J44" s="55">
        <v>0</v>
      </c>
      <c r="K44" s="56">
        <v>0</v>
      </c>
    </row>
    <row r="45" spans="1:11" x14ac:dyDescent="0.25">
      <c r="A45" s="66"/>
      <c r="B45" s="48"/>
      <c r="C45" s="49" t="s">
        <v>7</v>
      </c>
      <c r="D45" s="58">
        <v>0</v>
      </c>
      <c r="E45" s="58">
        <v>0</v>
      </c>
      <c r="F45" s="58">
        <v>0</v>
      </c>
      <c r="G45" s="59">
        <v>0</v>
      </c>
      <c r="H45" s="59">
        <v>0</v>
      </c>
      <c r="I45" s="59">
        <v>0</v>
      </c>
      <c r="J45" s="59">
        <v>0</v>
      </c>
      <c r="K45" s="60">
        <v>0</v>
      </c>
    </row>
    <row r="46" spans="1:11" ht="38.25" x14ac:dyDescent="0.25">
      <c r="A46" s="66"/>
      <c r="B46" s="48"/>
      <c r="C46" s="49" t="s">
        <v>14</v>
      </c>
      <c r="D46" s="59">
        <v>0</v>
      </c>
      <c r="E46" s="59">
        <v>0</v>
      </c>
      <c r="F46" s="59">
        <v>0</v>
      </c>
      <c r="G46" s="59">
        <v>0</v>
      </c>
      <c r="H46" s="59">
        <v>0</v>
      </c>
      <c r="I46" s="59">
        <v>0</v>
      </c>
      <c r="J46" s="59">
        <v>0</v>
      </c>
      <c r="K46" s="60">
        <v>0</v>
      </c>
    </row>
    <row r="47" spans="1:11" x14ac:dyDescent="0.25">
      <c r="A47" s="66"/>
      <c r="B47" s="48"/>
      <c r="C47" s="49" t="s">
        <v>9</v>
      </c>
      <c r="D47" s="59">
        <v>0</v>
      </c>
      <c r="E47" s="59">
        <v>0</v>
      </c>
      <c r="F47" s="59">
        <v>0</v>
      </c>
      <c r="G47" s="59">
        <v>0</v>
      </c>
      <c r="H47" s="59">
        <v>0</v>
      </c>
      <c r="I47" s="59">
        <v>0</v>
      </c>
      <c r="J47" s="59">
        <v>0</v>
      </c>
      <c r="K47" s="60">
        <v>0</v>
      </c>
    </row>
    <row r="48" spans="1:11" ht="207" customHeight="1" thickBot="1" x14ac:dyDescent="0.3">
      <c r="A48" s="67"/>
      <c r="B48" s="50"/>
      <c r="C48" s="51" t="s">
        <v>10</v>
      </c>
      <c r="D48" s="62">
        <v>0</v>
      </c>
      <c r="E48" s="62">
        <v>0</v>
      </c>
      <c r="F48" s="62">
        <v>0</v>
      </c>
      <c r="G48" s="63">
        <v>0</v>
      </c>
      <c r="H48" s="63">
        <v>0</v>
      </c>
      <c r="I48" s="63">
        <v>0</v>
      </c>
      <c r="J48" s="63">
        <v>0</v>
      </c>
      <c r="K48" s="64">
        <v>0</v>
      </c>
    </row>
    <row r="49" spans="1:11" x14ac:dyDescent="0.25">
      <c r="A49" s="52" t="s">
        <v>21</v>
      </c>
      <c r="B49" s="43" t="s">
        <v>5</v>
      </c>
      <c r="C49" s="53" t="s">
        <v>6</v>
      </c>
      <c r="D49" s="54">
        <v>0</v>
      </c>
      <c r="E49" s="54">
        <v>0</v>
      </c>
      <c r="F49" s="54">
        <v>0</v>
      </c>
      <c r="G49" s="55">
        <v>0</v>
      </c>
      <c r="H49" s="55">
        <v>0</v>
      </c>
      <c r="I49" s="55">
        <v>0</v>
      </c>
      <c r="J49" s="55">
        <v>0</v>
      </c>
      <c r="K49" s="56">
        <v>0</v>
      </c>
    </row>
    <row r="50" spans="1:11" x14ac:dyDescent="0.25">
      <c r="A50" s="57"/>
      <c r="B50" s="48"/>
      <c r="C50" s="49" t="s">
        <v>7</v>
      </c>
      <c r="D50" s="58">
        <v>0</v>
      </c>
      <c r="E50" s="58">
        <v>0</v>
      </c>
      <c r="F50" s="58">
        <v>0</v>
      </c>
      <c r="G50" s="59">
        <v>0</v>
      </c>
      <c r="H50" s="59">
        <v>0</v>
      </c>
      <c r="I50" s="59">
        <v>0</v>
      </c>
      <c r="J50" s="59">
        <v>0</v>
      </c>
      <c r="K50" s="60">
        <v>0</v>
      </c>
    </row>
    <row r="51" spans="1:11" ht="38.25" x14ac:dyDescent="0.25">
      <c r="A51" s="57"/>
      <c r="B51" s="48"/>
      <c r="C51" s="49" t="s">
        <v>14</v>
      </c>
      <c r="D51" s="58">
        <v>0</v>
      </c>
      <c r="E51" s="58">
        <v>0</v>
      </c>
      <c r="F51" s="58">
        <v>0</v>
      </c>
      <c r="G51" s="59">
        <v>0</v>
      </c>
      <c r="H51" s="59">
        <v>0</v>
      </c>
      <c r="I51" s="59">
        <v>0</v>
      </c>
      <c r="J51" s="59">
        <v>0</v>
      </c>
      <c r="K51" s="60">
        <v>0</v>
      </c>
    </row>
    <row r="52" spans="1:11" x14ac:dyDescent="0.25">
      <c r="A52" s="57"/>
      <c r="B52" s="48"/>
      <c r="C52" s="49" t="s">
        <v>9</v>
      </c>
      <c r="D52" s="58">
        <v>0</v>
      </c>
      <c r="E52" s="58">
        <v>0</v>
      </c>
      <c r="F52" s="58">
        <v>0</v>
      </c>
      <c r="G52" s="59">
        <v>0</v>
      </c>
      <c r="H52" s="59">
        <v>0</v>
      </c>
      <c r="I52" s="59">
        <v>0</v>
      </c>
      <c r="J52" s="59">
        <v>0</v>
      </c>
      <c r="K52" s="60">
        <v>0</v>
      </c>
    </row>
    <row r="53" spans="1:11" ht="37.5" customHeight="1" thickBot="1" x14ac:dyDescent="0.3">
      <c r="A53" s="61"/>
      <c r="B53" s="50"/>
      <c r="C53" s="51" t="s">
        <v>10</v>
      </c>
      <c r="D53" s="68">
        <v>0</v>
      </c>
      <c r="E53" s="68">
        <v>0</v>
      </c>
      <c r="F53" s="68">
        <v>0</v>
      </c>
      <c r="G53" s="63">
        <v>0</v>
      </c>
      <c r="H53" s="63">
        <v>0</v>
      </c>
      <c r="I53" s="63">
        <v>0</v>
      </c>
      <c r="J53" s="63">
        <v>0</v>
      </c>
      <c r="K53" s="64">
        <v>0</v>
      </c>
    </row>
    <row r="54" spans="1:11" ht="16.5" customHeight="1" x14ac:dyDescent="0.25">
      <c r="A54" s="65" t="s">
        <v>22</v>
      </c>
      <c r="B54" s="43" t="s">
        <v>5</v>
      </c>
      <c r="C54" s="53" t="s">
        <v>6</v>
      </c>
      <c r="D54" s="54">
        <v>0</v>
      </c>
      <c r="E54" s="54">
        <v>0</v>
      </c>
      <c r="F54" s="54">
        <v>0</v>
      </c>
      <c r="G54" s="55">
        <v>0</v>
      </c>
      <c r="H54" s="55">
        <v>0</v>
      </c>
      <c r="I54" s="55">
        <v>0</v>
      </c>
      <c r="J54" s="55">
        <v>0</v>
      </c>
      <c r="K54" s="56">
        <v>0</v>
      </c>
    </row>
    <row r="55" spans="1:11" ht="29.25" customHeight="1" x14ac:dyDescent="0.25">
      <c r="A55" s="66"/>
      <c r="B55" s="48"/>
      <c r="C55" s="49" t="s">
        <v>7</v>
      </c>
      <c r="D55" s="58">
        <v>0</v>
      </c>
      <c r="E55" s="58">
        <v>0</v>
      </c>
      <c r="F55" s="58">
        <v>0</v>
      </c>
      <c r="G55" s="59">
        <v>0</v>
      </c>
      <c r="H55" s="59">
        <v>0</v>
      </c>
      <c r="I55" s="59">
        <v>0</v>
      </c>
      <c r="J55" s="59">
        <v>0</v>
      </c>
      <c r="K55" s="60">
        <v>0</v>
      </c>
    </row>
    <row r="56" spans="1:11" ht="55.5" customHeight="1" x14ac:dyDescent="0.25">
      <c r="A56" s="66"/>
      <c r="B56" s="48"/>
      <c r="C56" s="49" t="s">
        <v>14</v>
      </c>
      <c r="D56" s="58">
        <v>0</v>
      </c>
      <c r="E56" s="58">
        <v>0</v>
      </c>
      <c r="F56" s="58">
        <v>0</v>
      </c>
      <c r="G56" s="59">
        <v>0</v>
      </c>
      <c r="H56" s="59">
        <v>0</v>
      </c>
      <c r="I56" s="59">
        <v>0</v>
      </c>
      <c r="J56" s="59">
        <v>0</v>
      </c>
      <c r="K56" s="60">
        <v>0</v>
      </c>
    </row>
    <row r="57" spans="1:11" ht="20.25" customHeight="1" x14ac:dyDescent="0.25">
      <c r="A57" s="66"/>
      <c r="B57" s="48"/>
      <c r="C57" s="49" t="s">
        <v>9</v>
      </c>
      <c r="D57" s="58">
        <v>0</v>
      </c>
      <c r="E57" s="58">
        <v>0</v>
      </c>
      <c r="F57" s="58">
        <v>0</v>
      </c>
      <c r="G57" s="59">
        <v>0</v>
      </c>
      <c r="H57" s="59">
        <v>0</v>
      </c>
      <c r="I57" s="59">
        <v>0</v>
      </c>
      <c r="J57" s="59">
        <v>0</v>
      </c>
      <c r="K57" s="60">
        <v>0</v>
      </c>
    </row>
    <row r="58" spans="1:11" ht="79.5" customHeight="1" thickBot="1" x14ac:dyDescent="0.3">
      <c r="A58" s="67"/>
      <c r="B58" s="50"/>
      <c r="C58" s="51" t="s">
        <v>10</v>
      </c>
      <c r="D58" s="62">
        <v>0</v>
      </c>
      <c r="E58" s="62">
        <v>0</v>
      </c>
      <c r="F58" s="62">
        <v>0</v>
      </c>
      <c r="G58" s="63">
        <v>0</v>
      </c>
      <c r="H58" s="63">
        <v>0</v>
      </c>
      <c r="I58" s="63">
        <v>0</v>
      </c>
      <c r="J58" s="63">
        <v>0</v>
      </c>
      <c r="K58" s="64">
        <v>0</v>
      </c>
    </row>
    <row r="59" spans="1:11" x14ac:dyDescent="0.25">
      <c r="A59" s="52" t="s">
        <v>23</v>
      </c>
      <c r="B59" s="43" t="s">
        <v>5</v>
      </c>
      <c r="C59" s="69" t="s">
        <v>6</v>
      </c>
      <c r="D59" s="55">
        <f>D60+D61+D62+D63</f>
        <v>0</v>
      </c>
      <c r="E59" s="55">
        <f t="shared" ref="E59:I59" si="16">E60+E61+E62+E63</f>
        <v>184853.89</v>
      </c>
      <c r="F59" s="55">
        <f t="shared" si="16"/>
        <v>85501.62</v>
      </c>
      <c r="G59" s="55">
        <f t="shared" si="16"/>
        <v>0</v>
      </c>
      <c r="H59" s="55">
        <f t="shared" si="16"/>
        <v>350000</v>
      </c>
      <c r="I59" s="55">
        <f t="shared" si="16"/>
        <v>0</v>
      </c>
      <c r="J59" s="55">
        <f t="shared" ref="J59" si="17">J60+J61+J62+J63</f>
        <v>0</v>
      </c>
      <c r="K59" s="56">
        <f>D59+E59+F59+G59+H59+I59+J59</f>
        <v>620355.51</v>
      </c>
    </row>
    <row r="60" spans="1:11" x14ac:dyDescent="0.25">
      <c r="A60" s="57"/>
      <c r="B60" s="48"/>
      <c r="C60" s="70" t="s">
        <v>7</v>
      </c>
      <c r="D60" s="59">
        <v>0</v>
      </c>
      <c r="E60" s="59">
        <v>0</v>
      </c>
      <c r="F60" s="59">
        <v>0</v>
      </c>
      <c r="G60" s="59">
        <v>0</v>
      </c>
      <c r="H60" s="59">
        <v>0</v>
      </c>
      <c r="I60" s="59">
        <v>0</v>
      </c>
      <c r="J60" s="59">
        <v>0</v>
      </c>
      <c r="K60" s="60">
        <v>0</v>
      </c>
    </row>
    <row r="61" spans="1:11" ht="38.25" x14ac:dyDescent="0.25">
      <c r="A61" s="57"/>
      <c r="B61" s="48"/>
      <c r="C61" s="70" t="s">
        <v>14</v>
      </c>
      <c r="D61" s="59">
        <v>0</v>
      </c>
      <c r="E61" s="59">
        <v>0</v>
      </c>
      <c r="F61" s="59">
        <v>0</v>
      </c>
      <c r="G61" s="59">
        <v>0</v>
      </c>
      <c r="H61" s="59">
        <v>0</v>
      </c>
      <c r="I61" s="59">
        <v>0</v>
      </c>
      <c r="J61" s="59">
        <v>0</v>
      </c>
      <c r="K61" s="60">
        <v>0</v>
      </c>
    </row>
    <row r="62" spans="1:11" x14ac:dyDescent="0.25">
      <c r="A62" s="57"/>
      <c r="B62" s="48"/>
      <c r="C62" s="70" t="s">
        <v>9</v>
      </c>
      <c r="D62" s="59">
        <v>0</v>
      </c>
      <c r="E62" s="59">
        <v>184853.89</v>
      </c>
      <c r="F62" s="59">
        <v>85501.62</v>
      </c>
      <c r="G62" s="59">
        <v>0</v>
      </c>
      <c r="H62" s="59">
        <v>350000</v>
      </c>
      <c r="I62" s="59">
        <v>0</v>
      </c>
      <c r="J62" s="59">
        <v>0</v>
      </c>
      <c r="K62" s="60">
        <f>D62+E62+F62+G62+H62+I62+J62</f>
        <v>620355.51</v>
      </c>
    </row>
    <row r="63" spans="1:11" ht="42" customHeight="1" thickBot="1" x14ac:dyDescent="0.3">
      <c r="A63" s="61"/>
      <c r="B63" s="50"/>
      <c r="C63" s="71" t="s">
        <v>10</v>
      </c>
      <c r="D63" s="63">
        <v>0</v>
      </c>
      <c r="E63" s="63">
        <v>0</v>
      </c>
      <c r="F63" s="63">
        <v>0</v>
      </c>
      <c r="G63" s="63">
        <v>0</v>
      </c>
      <c r="H63" s="63">
        <v>0</v>
      </c>
      <c r="I63" s="63">
        <v>0</v>
      </c>
      <c r="J63" s="63">
        <v>0</v>
      </c>
      <c r="K63" s="64">
        <v>0</v>
      </c>
    </row>
    <row r="65" spans="1:6" ht="39.75" customHeight="1" x14ac:dyDescent="0.25">
      <c r="A65" s="72" t="s">
        <v>24</v>
      </c>
      <c r="B65" s="72"/>
      <c r="C65" s="73"/>
      <c r="D65" s="73"/>
      <c r="E65" s="73" t="s">
        <v>25</v>
      </c>
      <c r="F65" s="73"/>
    </row>
  </sheetData>
  <mergeCells count="30">
    <mergeCell ref="A54:A58"/>
    <mergeCell ref="B54:B58"/>
    <mergeCell ref="A59:A63"/>
    <mergeCell ref="B59:B63"/>
    <mergeCell ref="A65:B65"/>
    <mergeCell ref="A39:A43"/>
    <mergeCell ref="B39:B43"/>
    <mergeCell ref="A44:A48"/>
    <mergeCell ref="B44:B48"/>
    <mergeCell ref="A49:A53"/>
    <mergeCell ref="B49:B53"/>
    <mergeCell ref="A24:A28"/>
    <mergeCell ref="B24:B28"/>
    <mergeCell ref="A29:A33"/>
    <mergeCell ref="B29:B33"/>
    <mergeCell ref="A34:A38"/>
    <mergeCell ref="B34:B38"/>
    <mergeCell ref="A8:A12"/>
    <mergeCell ref="B8:B12"/>
    <mergeCell ref="A13:A18"/>
    <mergeCell ref="B13:B18"/>
    <mergeCell ref="A19:A23"/>
    <mergeCell ref="B19:B23"/>
    <mergeCell ref="A1:K1"/>
    <mergeCell ref="A2:I2"/>
    <mergeCell ref="A4:A6"/>
    <mergeCell ref="B4:B6"/>
    <mergeCell ref="C4:C6"/>
    <mergeCell ref="D4:K4"/>
    <mergeCell ref="D5:K5"/>
  </mergeCells>
  <pageMargins left="0.23622047244094491" right="0.23622047244094491" top="0.74803149606299213" bottom="0.15748031496062992" header="0.31496062992125984" footer="0.31496062992125984"/>
  <pageSetup paperSize="9" scale="82" fitToHeight="0" orientation="landscape" r:id="rId1"/>
  <rowBreaks count="4" manualBreakCount="4">
    <brk id="18" max="16383" man="1"/>
    <brk id="33" max="16383" man="1"/>
    <brk id="43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Объем и источники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Васильевна Бабина</dc:creator>
  <cp:lastModifiedBy>Светлана Васильевна Бабина</cp:lastModifiedBy>
  <cp:revision>1</cp:revision>
  <cp:lastPrinted>2022-11-14T01:35:26Z</cp:lastPrinted>
  <dcterms:created xsi:type="dcterms:W3CDTF">2015-06-05T18:19:34Z</dcterms:created>
  <dcterms:modified xsi:type="dcterms:W3CDTF">2022-11-14T01:36:24Z</dcterms:modified>
</cp:coreProperties>
</file>